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3715" windowHeight="9630"/>
  </bookViews>
  <sheets>
    <sheet name="2014년도결산" sheetId="1" r:id="rId1"/>
  </sheets>
  <calcPr calcId="125725"/>
</workbook>
</file>

<file path=xl/calcChain.xml><?xml version="1.0" encoding="utf-8"?>
<calcChain xmlns="http://schemas.openxmlformats.org/spreadsheetml/2006/main">
  <c r="M14" i="1"/>
  <c r="O14" s="1"/>
  <c r="C6"/>
  <c r="O6" s="1"/>
  <c r="O7"/>
  <c r="O8"/>
  <c r="O9"/>
  <c r="O10"/>
  <c r="O11"/>
  <c r="O12"/>
  <c r="O13"/>
  <c r="O15"/>
  <c r="O16"/>
  <c r="O17"/>
  <c r="O18"/>
  <c r="O19"/>
  <c r="O20"/>
  <c r="O21"/>
  <c r="O22"/>
  <c r="O23"/>
  <c r="O24"/>
  <c r="O25"/>
  <c r="O26"/>
  <c r="O27"/>
  <c r="C28"/>
  <c r="D28"/>
  <c r="E28"/>
  <c r="E29" s="1"/>
  <c r="F28"/>
  <c r="G28"/>
  <c r="G29" s="1"/>
  <c r="H28"/>
  <c r="I28"/>
  <c r="I29" s="1"/>
  <c r="J28"/>
  <c r="J29" s="1"/>
  <c r="K28"/>
  <c r="K29" s="1"/>
  <c r="L28"/>
  <c r="M28"/>
  <c r="M29" s="1"/>
  <c r="N28"/>
  <c r="D29"/>
  <c r="F29"/>
  <c r="H29"/>
  <c r="L29"/>
  <c r="N29"/>
  <c r="C29" l="1"/>
  <c r="O28"/>
  <c r="O29" s="1"/>
</calcChain>
</file>

<file path=xl/sharedStrings.xml><?xml version="1.0" encoding="utf-8"?>
<sst xmlns="http://schemas.openxmlformats.org/spreadsheetml/2006/main" count="41" uniqueCount="41">
  <si>
    <t>잔액</t>
    <phoneticPr fontId="3" type="noConversion"/>
  </si>
  <si>
    <r>
      <rPr>
        <b/>
        <sz val="11"/>
        <color theme="1"/>
        <rFont val="맑은 고딕"/>
        <family val="3"/>
        <charset val="129"/>
      </rPr>
      <t>지출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맑은 고딕"/>
        <family val="3"/>
        <charset val="129"/>
      </rPr>
      <t>합계</t>
    </r>
    <phoneticPr fontId="3" type="noConversion"/>
  </si>
  <si>
    <r>
      <rPr>
        <sz val="11"/>
        <color theme="1"/>
        <rFont val="맑은 고딕"/>
        <family val="3"/>
        <charset val="129"/>
      </rPr>
      <t>후원비</t>
    </r>
  </si>
  <si>
    <r>
      <rPr>
        <sz val="11"/>
        <color theme="1"/>
        <rFont val="맑은 고딕"/>
        <family val="3"/>
        <charset val="129"/>
      </rPr>
      <t>선물비</t>
    </r>
  </si>
  <si>
    <r>
      <rPr>
        <sz val="11"/>
        <color theme="1"/>
        <rFont val="맑은 고딕"/>
        <family val="3"/>
        <charset val="129"/>
      </rPr>
      <t>도서구입비</t>
    </r>
    <r>
      <rPr>
        <sz val="11"/>
        <color theme="1"/>
        <rFont val="Arial"/>
        <family val="2"/>
      </rPr>
      <t>(</t>
    </r>
    <r>
      <rPr>
        <sz val="11"/>
        <color theme="1"/>
        <rFont val="맑은 고딕"/>
        <family val="3"/>
        <charset val="129"/>
      </rPr>
      <t>신성남저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</si>
  <si>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맑은 고딕"/>
        <family val="3"/>
        <charset val="129"/>
      </rPr>
      <t>대출금이자</t>
    </r>
  </si>
  <si>
    <r>
      <rPr>
        <sz val="11"/>
        <color theme="1"/>
        <rFont val="맑은 고딕"/>
        <family val="3"/>
        <charset val="129"/>
      </rPr>
      <t>대출금상환</t>
    </r>
  </si>
  <si>
    <r>
      <rPr>
        <sz val="11"/>
        <color theme="1"/>
        <rFont val="맑은 고딕"/>
        <family val="3"/>
        <charset val="129"/>
      </rPr>
      <t>잡비</t>
    </r>
  </si>
  <si>
    <r>
      <rPr>
        <sz val="11"/>
        <color theme="1"/>
        <rFont val="맑은 고딕"/>
        <family val="3"/>
        <charset val="129"/>
      </rPr>
      <t>자동차보험료</t>
    </r>
  </si>
  <si>
    <r>
      <rPr>
        <sz val="11"/>
        <color theme="1"/>
        <rFont val="맑은 고딕"/>
        <family val="3"/>
        <charset val="129"/>
      </rPr>
      <t>인터넷</t>
    </r>
  </si>
  <si>
    <r>
      <rPr>
        <sz val="11"/>
        <color theme="1"/>
        <rFont val="맑은 고딕"/>
        <family val="3"/>
        <charset val="129"/>
      </rPr>
      <t>선교비</t>
    </r>
  </si>
  <si>
    <r>
      <rPr>
        <sz val="11"/>
        <color theme="1"/>
        <rFont val="맑은 고딕"/>
        <family val="3"/>
        <charset val="129"/>
      </rPr>
      <t>통신비</t>
    </r>
  </si>
  <si>
    <r>
      <rPr>
        <sz val="11"/>
        <color theme="1"/>
        <rFont val="맑은 고딕"/>
        <family val="3"/>
        <charset val="129"/>
      </rPr>
      <t>식사</t>
    </r>
  </si>
  <si>
    <r>
      <rPr>
        <sz val="11"/>
        <color theme="1"/>
        <rFont val="맑은 고딕"/>
        <family val="3"/>
        <charset val="129"/>
      </rPr>
      <t>서울시세금</t>
    </r>
  </si>
  <si>
    <r>
      <rPr>
        <sz val="11"/>
        <color theme="1"/>
        <rFont val="맑은 고딕"/>
        <family val="3"/>
        <charset val="129"/>
      </rPr>
      <t>취재</t>
    </r>
  </si>
  <si>
    <r>
      <rPr>
        <sz val="11"/>
        <color theme="1"/>
        <rFont val="맑은 고딕"/>
        <family val="3"/>
        <charset val="129"/>
      </rPr>
      <t>경조사비</t>
    </r>
  </si>
  <si>
    <r>
      <rPr>
        <sz val="11"/>
        <color theme="1"/>
        <rFont val="맑은 고딕"/>
        <family val="3"/>
        <charset val="129"/>
      </rPr>
      <t>뉴스레터발송비</t>
    </r>
  </si>
  <si>
    <r>
      <rPr>
        <sz val="11"/>
        <color theme="1"/>
        <rFont val="맑은 고딕"/>
        <family val="3"/>
        <charset val="129"/>
      </rPr>
      <t>자동차수리비</t>
    </r>
  </si>
  <si>
    <r>
      <rPr>
        <sz val="11"/>
        <color theme="1"/>
        <rFont val="맑은 고딕"/>
        <family val="3"/>
        <charset val="129"/>
      </rPr>
      <t>복리후생비</t>
    </r>
  </si>
  <si>
    <r>
      <rPr>
        <sz val="11"/>
        <color theme="1"/>
        <rFont val="맑은 고딕"/>
        <family val="3"/>
        <charset val="129"/>
      </rPr>
      <t>계정유지비</t>
    </r>
  </si>
  <si>
    <r>
      <rPr>
        <sz val="11"/>
        <color theme="1"/>
        <rFont val="맑은 고딕"/>
        <family val="3"/>
        <charset val="129"/>
      </rPr>
      <t>비품비</t>
    </r>
  </si>
  <si>
    <r>
      <rPr>
        <sz val="11"/>
        <color theme="1"/>
        <rFont val="맑은 고딕"/>
        <family val="3"/>
        <charset val="129"/>
      </rPr>
      <t>인건비</t>
    </r>
  </si>
  <si>
    <r>
      <rPr>
        <sz val="11"/>
        <color theme="1"/>
        <rFont val="맑은 고딕"/>
        <family val="3"/>
        <charset val="129"/>
      </rPr>
      <t>지출</t>
    </r>
    <phoneticPr fontId="3" type="noConversion"/>
  </si>
  <si>
    <r>
      <rPr>
        <b/>
        <sz val="11"/>
        <color theme="1"/>
        <rFont val="맑은 고딕"/>
        <family val="3"/>
        <charset val="129"/>
      </rPr>
      <t>후원비</t>
    </r>
  </si>
  <si>
    <r>
      <rPr>
        <b/>
        <sz val="11"/>
        <color theme="1"/>
        <rFont val="맑은 고딕"/>
        <family val="3"/>
        <charset val="129"/>
      </rPr>
      <t>수입</t>
    </r>
  </si>
  <si>
    <r>
      <rPr>
        <b/>
        <sz val="11"/>
        <color theme="0"/>
        <rFont val="맑은 고딕"/>
        <family val="3"/>
        <charset val="129"/>
      </rPr>
      <t>총합계</t>
    </r>
  </si>
  <si>
    <r>
      <t>12</t>
    </r>
    <r>
      <rPr>
        <b/>
        <sz val="11"/>
        <color theme="0"/>
        <rFont val="맑은 고딕"/>
        <family val="3"/>
        <charset val="129"/>
      </rPr>
      <t>월</t>
    </r>
  </si>
  <si>
    <r>
      <t>11</t>
    </r>
    <r>
      <rPr>
        <b/>
        <sz val="11"/>
        <color theme="0"/>
        <rFont val="맑은 고딕"/>
        <family val="3"/>
        <charset val="129"/>
      </rPr>
      <t>월</t>
    </r>
  </si>
  <si>
    <r>
      <t>10</t>
    </r>
    <r>
      <rPr>
        <b/>
        <sz val="11"/>
        <color theme="0"/>
        <rFont val="맑은 고딕"/>
        <family val="3"/>
        <charset val="129"/>
      </rPr>
      <t>월</t>
    </r>
  </si>
  <si>
    <r>
      <t>9</t>
    </r>
    <r>
      <rPr>
        <b/>
        <sz val="11"/>
        <color theme="0"/>
        <rFont val="맑은 고딕"/>
        <family val="3"/>
        <charset val="129"/>
      </rPr>
      <t>월</t>
    </r>
  </si>
  <si>
    <r>
      <t>8</t>
    </r>
    <r>
      <rPr>
        <b/>
        <sz val="11"/>
        <color theme="0"/>
        <rFont val="맑은 고딕"/>
        <family val="3"/>
        <charset val="129"/>
      </rPr>
      <t>월</t>
    </r>
  </si>
  <si>
    <r>
      <t>7</t>
    </r>
    <r>
      <rPr>
        <b/>
        <sz val="11"/>
        <color theme="0"/>
        <rFont val="맑은 고딕"/>
        <family val="3"/>
        <charset val="129"/>
      </rPr>
      <t>월</t>
    </r>
  </si>
  <si>
    <r>
      <t>6</t>
    </r>
    <r>
      <rPr>
        <b/>
        <sz val="11"/>
        <color theme="0"/>
        <rFont val="맑은 고딕"/>
        <family val="3"/>
        <charset val="129"/>
      </rPr>
      <t>월</t>
    </r>
  </si>
  <si>
    <r>
      <t>5</t>
    </r>
    <r>
      <rPr>
        <b/>
        <sz val="11"/>
        <color theme="0"/>
        <rFont val="맑은 고딕"/>
        <family val="3"/>
        <charset val="129"/>
      </rPr>
      <t>월</t>
    </r>
  </si>
  <si>
    <r>
      <t>4</t>
    </r>
    <r>
      <rPr>
        <b/>
        <sz val="11"/>
        <color theme="0"/>
        <rFont val="맑은 고딕"/>
        <family val="3"/>
        <charset val="129"/>
      </rPr>
      <t>월</t>
    </r>
  </si>
  <si>
    <r>
      <t>3</t>
    </r>
    <r>
      <rPr>
        <b/>
        <sz val="11"/>
        <color theme="0"/>
        <rFont val="맑은 고딕"/>
        <family val="3"/>
        <charset val="129"/>
      </rPr>
      <t>월</t>
    </r>
  </si>
  <si>
    <r>
      <t>2</t>
    </r>
    <r>
      <rPr>
        <b/>
        <sz val="11"/>
        <color theme="0"/>
        <rFont val="맑은 고딕"/>
        <family val="3"/>
        <charset val="129"/>
      </rPr>
      <t>월</t>
    </r>
  </si>
  <si>
    <r>
      <t>1</t>
    </r>
    <r>
      <rPr>
        <b/>
        <sz val="11"/>
        <color theme="0"/>
        <rFont val="맑은 고딕"/>
        <family val="3"/>
        <charset val="129"/>
      </rPr>
      <t>월</t>
    </r>
  </si>
  <si>
    <r>
      <rPr>
        <b/>
        <sz val="11"/>
        <color theme="0"/>
        <rFont val="맑은 고딕"/>
        <family val="3"/>
        <charset val="129"/>
      </rPr>
      <t>항목</t>
    </r>
  </si>
  <si>
    <r>
      <rPr>
        <b/>
        <sz val="14"/>
        <color theme="1"/>
        <rFont val="돋움"/>
        <family val="3"/>
        <charset val="129"/>
      </rPr>
      <t>당당뉴스</t>
    </r>
    <r>
      <rPr>
        <b/>
        <sz val="14"/>
        <color theme="1"/>
        <rFont val="Arial"/>
        <family val="2"/>
      </rPr>
      <t xml:space="preserve"> 2014</t>
    </r>
    <r>
      <rPr>
        <b/>
        <sz val="14"/>
        <color theme="1"/>
        <rFont val="돋움"/>
        <family val="3"/>
        <charset val="129"/>
      </rPr>
      <t>년도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돋움"/>
        <family val="3"/>
        <charset val="129"/>
      </rPr>
      <t>결산</t>
    </r>
    <phoneticPr fontId="3" type="noConversion"/>
  </si>
  <si>
    <t>행사비(팟캐스트)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</si>
</sst>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8"/>
      <name val="맑은 고딕"/>
      <family val="3"/>
      <charset val="129"/>
      <scheme val="minor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0"/>
      <name val="Arial"/>
      <family val="2"/>
    </font>
    <font>
      <b/>
      <sz val="11"/>
      <color theme="0"/>
      <name val="맑은 고딕"/>
      <family val="3"/>
      <charset val="129"/>
    </font>
    <font>
      <sz val="11"/>
      <name val="맑은 고딕"/>
      <family val="3"/>
      <charset val="129"/>
    </font>
    <font>
      <b/>
      <sz val="14"/>
      <color theme="1"/>
      <name val="Arial"/>
      <family val="2"/>
    </font>
    <font>
      <b/>
      <sz val="14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1" applyFont="1">
      <alignment vertical="center"/>
    </xf>
    <xf numFmtId="0" fontId="2" fillId="0" borderId="0" xfId="0" applyFont="1" applyAlignment="1">
      <alignment horizontal="left" vertical="center" indent="1"/>
    </xf>
    <xf numFmtId="41" fontId="4" fillId="0" borderId="1" xfId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3" xfId="1" applyFont="1" applyBorder="1">
      <alignment vertical="center"/>
    </xf>
    <xf numFmtId="0" fontId="4" fillId="0" borderId="4" xfId="0" applyFont="1" applyBorder="1" applyAlignment="1">
      <alignment horizontal="left" vertical="center" indent="1"/>
    </xf>
    <xf numFmtId="0" fontId="5" fillId="0" borderId="3" xfId="0" applyFont="1" applyBorder="1">
      <alignment vertical="center"/>
    </xf>
    <xf numFmtId="41" fontId="4" fillId="0" borderId="5" xfId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7" xfId="1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>
      <alignment vertical="center"/>
    </xf>
    <xf numFmtId="41" fontId="2" fillId="0" borderId="9" xfId="1" applyFont="1" applyBorder="1">
      <alignment vertical="center"/>
    </xf>
    <xf numFmtId="41" fontId="2" fillId="0" borderId="10" xfId="1" applyFont="1" applyBorder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>
      <alignment vertical="center"/>
    </xf>
    <xf numFmtId="41" fontId="2" fillId="0" borderId="12" xfId="1" applyFont="1" applyBorder="1">
      <alignment vertical="center"/>
    </xf>
    <xf numFmtId="41" fontId="2" fillId="0" borderId="13" xfId="1" applyFont="1" applyBorder="1">
      <alignment vertical="center"/>
    </xf>
    <xf numFmtId="41" fontId="2" fillId="0" borderId="14" xfId="1" applyFont="1" applyBorder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>
      <alignment vertical="center"/>
    </xf>
    <xf numFmtId="0" fontId="4" fillId="0" borderId="7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41" fontId="7" fillId="2" borderId="5" xfId="1" applyFont="1" applyFill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41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</cellXfs>
  <cellStyles count="14">
    <cellStyle name="20% - 강조색6 2" xfId="2"/>
    <cellStyle name="40% - 강조색1 2" xfId="3"/>
    <cellStyle name="쉼표 [0]" xfId="1" builtinId="6"/>
    <cellStyle name="표준" xfId="0" builtinId="0"/>
    <cellStyle name="표준 10" xfId="4"/>
    <cellStyle name="표준 11" xfId="5"/>
    <cellStyle name="표준 2" xfId="6"/>
    <cellStyle name="표준 3" xfId="7"/>
    <cellStyle name="표준 4" xfId="8"/>
    <cellStyle name="표준 5" xfId="9"/>
    <cellStyle name="표준 6" xfId="10"/>
    <cellStyle name="표준 7" xfId="11"/>
    <cellStyle name="표준 8" xfId="12"/>
    <cellStyle name="표준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4.25"/>
  <cols>
    <col min="1" max="1" width="9.875" style="1" bestFit="1" customWidth="1"/>
    <col min="2" max="2" width="17" style="3" customWidth="1"/>
    <col min="3" max="15" width="13.25" style="2" customWidth="1"/>
    <col min="16" max="16" width="13" style="2" bestFit="1" customWidth="1"/>
    <col min="17" max="16384" width="9" style="1"/>
  </cols>
  <sheetData>
    <row r="2" spans="1:16" ht="18.7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5" spans="1:16" s="24" customFormat="1" ht="16.5">
      <c r="A5" s="29"/>
      <c r="B5" s="28" t="s">
        <v>38</v>
      </c>
      <c r="C5" s="27" t="s">
        <v>37</v>
      </c>
      <c r="D5" s="26" t="s">
        <v>36</v>
      </c>
      <c r="E5" s="26" t="s">
        <v>35</v>
      </c>
      <c r="F5" s="26" t="s">
        <v>34</v>
      </c>
      <c r="G5" s="26" t="s">
        <v>33</v>
      </c>
      <c r="H5" s="26" t="s">
        <v>32</v>
      </c>
      <c r="I5" s="26" t="s">
        <v>31</v>
      </c>
      <c r="J5" s="26" t="s">
        <v>30</v>
      </c>
      <c r="K5" s="26" t="s">
        <v>29</v>
      </c>
      <c r="L5" s="26" t="s">
        <v>28</v>
      </c>
      <c r="M5" s="26" t="s">
        <v>27</v>
      </c>
      <c r="N5" s="26" t="s">
        <v>26</v>
      </c>
      <c r="O5" s="25" t="s">
        <v>25</v>
      </c>
    </row>
    <row r="6" spans="1:16" ht="16.5">
      <c r="A6" s="13" t="s">
        <v>24</v>
      </c>
      <c r="B6" s="23" t="s">
        <v>23</v>
      </c>
      <c r="C6" s="11">
        <f>8952400+2080</f>
        <v>8954480</v>
      </c>
      <c r="D6" s="10">
        <v>5580325</v>
      </c>
      <c r="E6" s="10">
        <v>4668225</v>
      </c>
      <c r="F6" s="10">
        <v>6448830</v>
      </c>
      <c r="G6" s="10">
        <v>7314650</v>
      </c>
      <c r="H6" s="10">
        <v>4753399</v>
      </c>
      <c r="I6" s="10">
        <v>4700855</v>
      </c>
      <c r="J6" s="10">
        <v>6270305</v>
      </c>
      <c r="K6" s="10">
        <v>7766026</v>
      </c>
      <c r="L6" s="10">
        <v>8946400</v>
      </c>
      <c r="M6" s="10">
        <v>7353325</v>
      </c>
      <c r="N6" s="10">
        <v>7872192</v>
      </c>
      <c r="O6" s="9">
        <f t="shared" ref="O6:O28" si="0">SUM(C6:N6)</f>
        <v>80629012</v>
      </c>
      <c r="P6" s="1"/>
    </row>
    <row r="7" spans="1:16" ht="16.5">
      <c r="A7" s="22" t="s">
        <v>22</v>
      </c>
      <c r="B7" s="21" t="s">
        <v>21</v>
      </c>
      <c r="C7" s="20">
        <v>2400000</v>
      </c>
      <c r="D7" s="19">
        <v>2400000</v>
      </c>
      <c r="E7" s="19">
        <v>2400000</v>
      </c>
      <c r="F7" s="19">
        <v>2400000</v>
      </c>
      <c r="G7" s="19">
        <v>2400000</v>
      </c>
      <c r="H7" s="19">
        <v>1400000</v>
      </c>
      <c r="I7" s="19">
        <v>2400000</v>
      </c>
      <c r="J7" s="19">
        <v>3400000</v>
      </c>
      <c r="K7" s="19">
        <v>2400000</v>
      </c>
      <c r="L7" s="19">
        <v>2400000</v>
      </c>
      <c r="M7" s="19">
        <v>2400000</v>
      </c>
      <c r="N7" s="19">
        <v>2700000</v>
      </c>
      <c r="O7" s="18">
        <f t="shared" si="0"/>
        <v>29100000</v>
      </c>
      <c r="P7" s="1"/>
    </row>
    <row r="8" spans="1:16" ht="16.5">
      <c r="A8" s="17"/>
      <c r="B8" s="16" t="s">
        <v>20</v>
      </c>
      <c r="C8" s="15">
        <v>269000</v>
      </c>
      <c r="D8" s="2">
        <v>55000</v>
      </c>
      <c r="E8" s="2">
        <v>55000</v>
      </c>
      <c r="F8" s="2">
        <v>55000</v>
      </c>
      <c r="G8" s="2">
        <v>55000</v>
      </c>
      <c r="H8" s="2">
        <v>55000</v>
      </c>
      <c r="I8" s="2">
        <v>55000</v>
      </c>
      <c r="J8" s="2">
        <v>55000</v>
      </c>
      <c r="K8" s="2">
        <v>193000</v>
      </c>
      <c r="L8" s="2">
        <v>1335000</v>
      </c>
      <c r="M8" s="2">
        <v>55000</v>
      </c>
      <c r="N8" s="2">
        <v>55000</v>
      </c>
      <c r="O8" s="14">
        <f t="shared" si="0"/>
        <v>2292000</v>
      </c>
      <c r="P8" s="1"/>
    </row>
    <row r="9" spans="1:16" ht="16.5">
      <c r="A9" s="17"/>
      <c r="B9" s="16" t="s">
        <v>19</v>
      </c>
      <c r="C9" s="15">
        <v>330000</v>
      </c>
      <c r="D9" s="2">
        <v>330500</v>
      </c>
      <c r="E9" s="2">
        <v>330000</v>
      </c>
      <c r="F9" s="2">
        <v>330000</v>
      </c>
      <c r="G9" s="2">
        <v>330000</v>
      </c>
      <c r="H9" s="2">
        <v>330000</v>
      </c>
      <c r="I9" s="2">
        <v>385000</v>
      </c>
      <c r="J9" s="2">
        <v>330000</v>
      </c>
      <c r="K9" s="2">
        <v>385000</v>
      </c>
      <c r="L9" s="2">
        <v>330000</v>
      </c>
      <c r="M9" s="2">
        <v>330000</v>
      </c>
      <c r="N9" s="2">
        <v>330000</v>
      </c>
      <c r="O9" s="14">
        <f t="shared" si="0"/>
        <v>4070500</v>
      </c>
      <c r="P9" s="1"/>
    </row>
    <row r="10" spans="1:16" ht="16.5">
      <c r="A10" s="17"/>
      <c r="B10" s="16" t="s">
        <v>18</v>
      </c>
      <c r="C10" s="15">
        <v>238870</v>
      </c>
      <c r="D10" s="2">
        <v>238870</v>
      </c>
      <c r="E10" s="2">
        <v>238870</v>
      </c>
      <c r="F10" s="2">
        <v>88870</v>
      </c>
      <c r="G10" s="2">
        <v>88870</v>
      </c>
      <c r="H10" s="2">
        <v>88870</v>
      </c>
      <c r="I10" s="2">
        <v>88870</v>
      </c>
      <c r="J10" s="2">
        <v>88870</v>
      </c>
      <c r="K10" s="2">
        <v>88870</v>
      </c>
      <c r="L10" s="2">
        <v>88870</v>
      </c>
      <c r="M10" s="2">
        <v>88870</v>
      </c>
      <c r="N10" s="2">
        <v>424870</v>
      </c>
      <c r="O10" s="14">
        <f t="shared" si="0"/>
        <v>1852440</v>
      </c>
      <c r="P10" s="1"/>
    </row>
    <row r="11" spans="1:16" ht="16.5">
      <c r="A11" s="17"/>
      <c r="B11" s="16" t="s">
        <v>17</v>
      </c>
      <c r="C11" s="15"/>
      <c r="I11" s="2">
        <v>241900</v>
      </c>
      <c r="J11" s="2">
        <v>100000</v>
      </c>
      <c r="K11" s="2">
        <v>100000</v>
      </c>
      <c r="L11" s="2">
        <v>100000</v>
      </c>
      <c r="O11" s="14">
        <f t="shared" si="0"/>
        <v>541900</v>
      </c>
      <c r="P11" s="1"/>
    </row>
    <row r="12" spans="1:16" ht="16.5">
      <c r="A12" s="17"/>
      <c r="B12" s="16" t="s">
        <v>16</v>
      </c>
      <c r="C12" s="15">
        <v>500000</v>
      </c>
      <c r="D12" s="2">
        <v>1967172</v>
      </c>
      <c r="E12" s="2">
        <v>500000</v>
      </c>
      <c r="F12" s="2">
        <v>500000</v>
      </c>
      <c r="G12" s="2">
        <v>500000</v>
      </c>
      <c r="H12" s="2">
        <v>500000</v>
      </c>
      <c r="I12" s="2">
        <v>500000</v>
      </c>
      <c r="J12" s="2">
        <v>500000</v>
      </c>
      <c r="K12" s="2">
        <v>500000</v>
      </c>
      <c r="L12" s="2">
        <v>500000</v>
      </c>
      <c r="M12" s="2">
        <v>500000</v>
      </c>
      <c r="N12" s="2">
        <v>500000</v>
      </c>
      <c r="O12" s="14">
        <f t="shared" si="0"/>
        <v>7467172</v>
      </c>
      <c r="P12" s="1"/>
    </row>
    <row r="13" spans="1:16" ht="16.5">
      <c r="A13" s="17"/>
      <c r="B13" s="16" t="s">
        <v>15</v>
      </c>
      <c r="C13" s="15">
        <v>100000</v>
      </c>
      <c r="D13" s="2">
        <v>500000</v>
      </c>
      <c r="E13" s="2">
        <v>0</v>
      </c>
      <c r="F13" s="2">
        <v>0</v>
      </c>
      <c r="G13" s="2">
        <v>300000</v>
      </c>
      <c r="H13" s="2">
        <v>200000</v>
      </c>
      <c r="I13" s="2">
        <v>128000</v>
      </c>
      <c r="J13" s="2">
        <v>0</v>
      </c>
      <c r="K13" s="2">
        <v>100000</v>
      </c>
      <c r="L13" s="2">
        <v>300000</v>
      </c>
      <c r="M13" s="2">
        <v>100000</v>
      </c>
      <c r="N13" s="2">
        <v>100000</v>
      </c>
      <c r="O13" s="14">
        <f t="shared" si="0"/>
        <v>1828000</v>
      </c>
      <c r="P13" s="1"/>
    </row>
    <row r="14" spans="1:16" ht="16.5">
      <c r="A14" s="17"/>
      <c r="B14" s="16" t="s">
        <v>14</v>
      </c>
      <c r="C14" s="15">
        <v>648400</v>
      </c>
      <c r="D14" s="2">
        <v>439200</v>
      </c>
      <c r="E14" s="2">
        <v>640210</v>
      </c>
      <c r="F14" s="2">
        <v>1814200</v>
      </c>
      <c r="G14" s="2">
        <v>2999299</v>
      </c>
      <c r="H14" s="2">
        <v>588360</v>
      </c>
      <c r="I14" s="2">
        <v>677872</v>
      </c>
      <c r="J14" s="2">
        <v>1245500</v>
      </c>
      <c r="K14" s="2">
        <v>1862344</v>
      </c>
      <c r="L14" s="2">
        <v>751500</v>
      </c>
      <c r="M14" s="2">
        <f>723195+300000</f>
        <v>1023195</v>
      </c>
      <c r="N14" s="2">
        <v>945100</v>
      </c>
      <c r="O14" s="14">
        <f t="shared" si="0"/>
        <v>13635180</v>
      </c>
      <c r="P14" s="1"/>
    </row>
    <row r="15" spans="1:16" ht="16.5">
      <c r="A15" s="17"/>
      <c r="B15" s="16" t="s">
        <v>13</v>
      </c>
      <c r="C15" s="15">
        <v>0</v>
      </c>
      <c r="E15" s="2">
        <v>142130</v>
      </c>
      <c r="G15" s="2">
        <v>0</v>
      </c>
      <c r="H15" s="2">
        <v>61750</v>
      </c>
      <c r="I15" s="2">
        <v>0</v>
      </c>
      <c r="J15" s="2">
        <v>0</v>
      </c>
      <c r="K15" s="2">
        <v>116350</v>
      </c>
      <c r="L15" s="2">
        <v>64370</v>
      </c>
      <c r="M15" s="2">
        <v>0</v>
      </c>
      <c r="N15" s="2">
        <v>120000</v>
      </c>
      <c r="O15" s="14">
        <f t="shared" si="0"/>
        <v>504600</v>
      </c>
      <c r="P15" s="1"/>
    </row>
    <row r="16" spans="1:16" ht="16.5">
      <c r="A16" s="17"/>
      <c r="B16" s="16" t="s">
        <v>12</v>
      </c>
      <c r="C16" s="15">
        <v>424000</v>
      </c>
      <c r="D16" s="2">
        <v>455610</v>
      </c>
      <c r="E16" s="2">
        <v>684290</v>
      </c>
      <c r="F16" s="2">
        <v>250850</v>
      </c>
      <c r="G16" s="2">
        <v>395720</v>
      </c>
      <c r="H16" s="2">
        <v>468349</v>
      </c>
      <c r="I16" s="2">
        <v>566600</v>
      </c>
      <c r="J16" s="2">
        <v>492700</v>
      </c>
      <c r="K16" s="2">
        <v>291100</v>
      </c>
      <c r="L16" s="2">
        <v>499550</v>
      </c>
      <c r="M16" s="2">
        <v>324600</v>
      </c>
      <c r="N16" s="2">
        <v>427240</v>
      </c>
      <c r="O16" s="14">
        <f t="shared" si="0"/>
        <v>5280609</v>
      </c>
      <c r="P16" s="1"/>
    </row>
    <row r="17" spans="1:16" ht="16.5">
      <c r="A17" s="17"/>
      <c r="B17" s="16" t="s">
        <v>11</v>
      </c>
      <c r="C17" s="15">
        <v>98300</v>
      </c>
      <c r="D17" s="2">
        <v>130410</v>
      </c>
      <c r="E17" s="2">
        <v>94110</v>
      </c>
      <c r="F17" s="2">
        <v>109940</v>
      </c>
      <c r="G17" s="2">
        <v>147630</v>
      </c>
      <c r="H17" s="2">
        <v>170680</v>
      </c>
      <c r="I17" s="2">
        <v>122560</v>
      </c>
      <c r="J17" s="2">
        <v>121800</v>
      </c>
      <c r="K17" s="2">
        <v>98410</v>
      </c>
      <c r="L17" s="2">
        <v>197060</v>
      </c>
      <c r="M17" s="2">
        <v>87240</v>
      </c>
      <c r="N17" s="2">
        <v>90790</v>
      </c>
      <c r="O17" s="14">
        <f t="shared" si="0"/>
        <v>1468930</v>
      </c>
      <c r="P17" s="1"/>
    </row>
    <row r="18" spans="1:16" ht="16.5">
      <c r="A18" s="17"/>
      <c r="B18" s="16" t="s">
        <v>10</v>
      </c>
      <c r="C18" s="15"/>
      <c r="K18" s="2">
        <v>178000</v>
      </c>
      <c r="M18" s="2">
        <v>0</v>
      </c>
      <c r="N18" s="2">
        <v>100000</v>
      </c>
      <c r="O18" s="14">
        <f t="shared" si="0"/>
        <v>278000</v>
      </c>
      <c r="P18" s="1"/>
    </row>
    <row r="19" spans="1:16" ht="16.5">
      <c r="A19" s="17"/>
      <c r="B19" s="16" t="s">
        <v>9</v>
      </c>
      <c r="C19" s="15">
        <v>25610</v>
      </c>
      <c r="D19" s="2">
        <v>25090</v>
      </c>
      <c r="E19" s="2">
        <v>25890</v>
      </c>
      <c r="F19" s="2">
        <v>24800</v>
      </c>
      <c r="G19" s="2">
        <v>26810</v>
      </c>
      <c r="H19" s="2">
        <v>24760</v>
      </c>
      <c r="I19" s="2">
        <v>44390</v>
      </c>
      <c r="J19" s="2">
        <v>25830</v>
      </c>
      <c r="K19" s="2">
        <v>26880</v>
      </c>
      <c r="L19" s="2">
        <v>25670</v>
      </c>
      <c r="M19" s="2">
        <v>24810</v>
      </c>
      <c r="N19" s="2">
        <v>25420</v>
      </c>
      <c r="O19" s="14">
        <f t="shared" si="0"/>
        <v>325960</v>
      </c>
      <c r="P19" s="1"/>
    </row>
    <row r="20" spans="1:16" ht="16.5">
      <c r="A20" s="17"/>
      <c r="B20" s="16" t="s">
        <v>8</v>
      </c>
      <c r="C20" s="15">
        <v>175700</v>
      </c>
      <c r="D20" s="2">
        <v>175700</v>
      </c>
      <c r="E20" s="2">
        <v>0</v>
      </c>
      <c r="G20" s="2">
        <v>0</v>
      </c>
      <c r="H20" s="2">
        <v>0</v>
      </c>
      <c r="M20" s="2">
        <v>152870</v>
      </c>
      <c r="N20" s="2">
        <v>152800</v>
      </c>
      <c r="O20" s="14">
        <f t="shared" si="0"/>
        <v>657070</v>
      </c>
      <c r="P20" s="1"/>
    </row>
    <row r="21" spans="1:16" ht="16.5">
      <c r="A21" s="17"/>
      <c r="B21" s="16" t="s">
        <v>7</v>
      </c>
      <c r="C21" s="15">
        <v>106927</v>
      </c>
      <c r="D21" s="2">
        <v>107667</v>
      </c>
      <c r="E21" s="2">
        <v>34025</v>
      </c>
      <c r="F21" s="2">
        <v>4000</v>
      </c>
      <c r="G21" s="2">
        <v>33800</v>
      </c>
      <c r="H21" s="2">
        <v>186000</v>
      </c>
      <c r="I21" s="2">
        <v>131500</v>
      </c>
      <c r="J21" s="2">
        <v>44000</v>
      </c>
      <c r="K21" s="2">
        <v>13990</v>
      </c>
      <c r="L21" s="2">
        <v>132196</v>
      </c>
      <c r="M21" s="2">
        <v>98270</v>
      </c>
      <c r="N21" s="2">
        <v>132740</v>
      </c>
      <c r="O21" s="14">
        <f t="shared" si="0"/>
        <v>1025115</v>
      </c>
      <c r="P21" s="1"/>
    </row>
    <row r="22" spans="1:16" ht="16.5">
      <c r="A22" s="17"/>
      <c r="B22" s="31" t="s">
        <v>40</v>
      </c>
      <c r="C22" s="15"/>
      <c r="E22" s="2">
        <v>2145570</v>
      </c>
      <c r="H22" s="2">
        <v>0</v>
      </c>
      <c r="I22" s="2">
        <v>0</v>
      </c>
      <c r="O22" s="14">
        <f t="shared" si="0"/>
        <v>2145570</v>
      </c>
      <c r="P22" s="1"/>
    </row>
    <row r="23" spans="1:16" ht="16.5">
      <c r="A23" s="17"/>
      <c r="B23" s="16" t="s">
        <v>6</v>
      </c>
      <c r="C23" s="15"/>
      <c r="D23" s="2">
        <v>3000000</v>
      </c>
      <c r="O23" s="14">
        <f t="shared" si="0"/>
        <v>3000000</v>
      </c>
      <c r="P23" s="1"/>
    </row>
    <row r="24" spans="1:16" ht="16.5">
      <c r="A24" s="17"/>
      <c r="B24" s="16" t="s">
        <v>5</v>
      </c>
      <c r="C24" s="15">
        <v>25133</v>
      </c>
      <c r="D24" s="2">
        <v>25133</v>
      </c>
      <c r="E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M24" s="2">
        <v>0</v>
      </c>
      <c r="N24" s="2">
        <v>0</v>
      </c>
      <c r="O24" s="14">
        <f t="shared" si="0"/>
        <v>50266</v>
      </c>
      <c r="P24" s="1"/>
    </row>
    <row r="25" spans="1:16" ht="16.5">
      <c r="A25" s="17"/>
      <c r="B25" s="16" t="s">
        <v>4</v>
      </c>
      <c r="C25" s="15"/>
      <c r="G25" s="2">
        <v>1000000</v>
      </c>
      <c r="O25" s="14">
        <f t="shared" si="0"/>
        <v>1000000</v>
      </c>
      <c r="P25" s="1"/>
    </row>
    <row r="26" spans="1:16" ht="16.5">
      <c r="A26" s="17"/>
      <c r="B26" s="16" t="s">
        <v>3</v>
      </c>
      <c r="C26" s="15">
        <v>100000</v>
      </c>
      <c r="O26" s="14">
        <f t="shared" si="0"/>
        <v>100000</v>
      </c>
      <c r="P26" s="1"/>
    </row>
    <row r="27" spans="1:16" ht="16.5">
      <c r="A27" s="17"/>
      <c r="B27" s="16" t="s">
        <v>2</v>
      </c>
      <c r="C27" s="15"/>
      <c r="J27" s="2">
        <v>100000</v>
      </c>
      <c r="O27" s="14">
        <f t="shared" si="0"/>
        <v>100000</v>
      </c>
      <c r="P27" s="1"/>
    </row>
    <row r="28" spans="1:16" ht="16.5">
      <c r="A28" s="13" t="s">
        <v>1</v>
      </c>
      <c r="B28" s="12"/>
      <c r="C28" s="11">
        <f t="shared" ref="C28:N28" si="1">SUM(C7:C27)</f>
        <v>5441940</v>
      </c>
      <c r="D28" s="10">
        <f t="shared" si="1"/>
        <v>9850352</v>
      </c>
      <c r="E28" s="10">
        <f t="shared" si="1"/>
        <v>7290095</v>
      </c>
      <c r="F28" s="10">
        <f t="shared" si="1"/>
        <v>5577660</v>
      </c>
      <c r="G28" s="10">
        <f t="shared" si="1"/>
        <v>8277129</v>
      </c>
      <c r="H28" s="10">
        <f t="shared" si="1"/>
        <v>4073769</v>
      </c>
      <c r="I28" s="10">
        <f t="shared" si="1"/>
        <v>5341692</v>
      </c>
      <c r="J28" s="10">
        <f t="shared" si="1"/>
        <v>6503700</v>
      </c>
      <c r="K28" s="10">
        <f t="shared" si="1"/>
        <v>6353944</v>
      </c>
      <c r="L28" s="10">
        <f t="shared" si="1"/>
        <v>6724216</v>
      </c>
      <c r="M28" s="10">
        <f t="shared" si="1"/>
        <v>5184855</v>
      </c>
      <c r="N28" s="10">
        <f t="shared" si="1"/>
        <v>6103960</v>
      </c>
      <c r="O28" s="9">
        <f t="shared" si="0"/>
        <v>76723312</v>
      </c>
      <c r="P28" s="1"/>
    </row>
    <row r="29" spans="1:16" ht="16.5">
      <c r="A29" s="8" t="s">
        <v>0</v>
      </c>
      <c r="B29" s="7"/>
      <c r="C29" s="6">
        <f>C6-C28</f>
        <v>3512540</v>
      </c>
      <c r="D29" s="5">
        <f>D6-D28</f>
        <v>-4270027</v>
      </c>
      <c r="E29" s="5">
        <f>E6-E28</f>
        <v>-2621870</v>
      </c>
      <c r="F29" s="5">
        <f>F6-F28</f>
        <v>871170</v>
      </c>
      <c r="G29" s="5">
        <f>G6-G28</f>
        <v>-962479</v>
      </c>
      <c r="H29" s="5">
        <f>H6-H28</f>
        <v>679630</v>
      </c>
      <c r="I29" s="5">
        <f>I6-I28</f>
        <v>-640837</v>
      </c>
      <c r="J29" s="5">
        <f>J6-J28</f>
        <v>-233395</v>
      </c>
      <c r="K29" s="5">
        <f>K6-K28</f>
        <v>1412082</v>
      </c>
      <c r="L29" s="5">
        <f>L6-L28</f>
        <v>2222184</v>
      </c>
      <c r="M29" s="5">
        <f>M6-M28</f>
        <v>2168470</v>
      </c>
      <c r="N29" s="5">
        <f>N6-N28</f>
        <v>1768232</v>
      </c>
      <c r="O29" s="4">
        <f>O6-O28</f>
        <v>3905700</v>
      </c>
      <c r="P29" s="1"/>
    </row>
    <row r="30" spans="1:16">
      <c r="P30" s="1"/>
    </row>
    <row r="31" spans="1:16">
      <c r="P31" s="1"/>
    </row>
  </sheetData>
  <mergeCells count="1">
    <mergeCell ref="A2:O2"/>
  </mergeCells>
  <phoneticPr fontId="3" type="noConversion"/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2014년도결산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Min, Soonok</dc:creator>
  <cp:lastModifiedBy>당당뉴스</cp:lastModifiedBy>
  <cp:lastPrinted>2015-02-09T08:52:19Z</cp:lastPrinted>
  <dcterms:created xsi:type="dcterms:W3CDTF">2015-02-09T08:32:20Z</dcterms:created>
  <dcterms:modified xsi:type="dcterms:W3CDTF">2015-02-09T18:56:18Z</dcterms:modified>
</cp:coreProperties>
</file>